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/>
  <calcPr fullCalcOnLoad="1"/>
</workbook>
</file>

<file path=xl/sharedStrings.xml><?xml version="1.0" encoding="utf-8"?>
<sst xmlns="http://schemas.openxmlformats.org/spreadsheetml/2006/main" count="27" uniqueCount="24">
  <si>
    <t>Reitaupplýsingar</t>
  </si>
  <si>
    <t>Reitur</t>
  </si>
  <si>
    <t>Tegund</t>
  </si>
  <si>
    <t>Flatarmál reitar/ha</t>
  </si>
  <si>
    <t>Aldur</t>
  </si>
  <si>
    <t>GV-Þvermál cm</t>
  </si>
  <si>
    <t>GV-Meðalhæð m</t>
  </si>
  <si>
    <t>Yfirhæð m</t>
  </si>
  <si>
    <t>Grunnflötur/ha/m2</t>
  </si>
  <si>
    <t>Trjáfjöldi ha</t>
  </si>
  <si>
    <t>Meðaltré lítrar</t>
  </si>
  <si>
    <t>Rúmmál/ha</t>
  </si>
  <si>
    <t>Trjáfjöldi eftir grisjun/ha</t>
  </si>
  <si>
    <t>Trjáfjöldi felldur/ha</t>
  </si>
  <si>
    <t>Rúmmál fellt/ha/m3</t>
  </si>
  <si>
    <t>Trjáfjöldi felldur í reit</t>
  </si>
  <si>
    <t>Rúmmál fellt í reit m3</t>
  </si>
  <si>
    <t>Lerki</t>
  </si>
  <si>
    <t>200-2</t>
  </si>
  <si>
    <t>211-1</t>
  </si>
  <si>
    <t>211-2A</t>
  </si>
  <si>
    <t>216-3D</t>
  </si>
  <si>
    <t xml:space="preserve">m3 </t>
  </si>
  <si>
    <t>Samtals: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</si>
</sst>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7">
    <font>
      <sz val="10"/>
      <name val="Arial"/>
      <family val="0"/>
    </font>
    <font>
      <sz val="12"/>
      <name val="Courier New"/>
      <family val="3"/>
    </font>
    <font>
      <sz val="8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64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180" wrapText="1"/>
    </xf>
    <xf numFmtId="1" fontId="6" fillId="0" borderId="9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9.28125" style="0" customWidth="1"/>
    <col min="2" max="2" width="11.8515625" style="0" customWidth="1"/>
    <col min="3" max="5" width="7.28125" style="0" customWidth="1"/>
    <col min="6" max="6" width="8.7109375" style="0" customWidth="1"/>
    <col min="7" max="7" width="8.57421875" style="0" customWidth="1"/>
    <col min="8" max="9" width="7.28125" style="0" customWidth="1"/>
    <col min="10" max="11" width="8.8515625" style="0" customWidth="1"/>
    <col min="12" max="16" width="8.140625" style="0" customWidth="1"/>
    <col min="17" max="17" width="7.8515625" style="0" customWidth="1"/>
  </cols>
  <sheetData>
    <row r="2" ht="16.5" thickBot="1">
      <c r="B2" s="1" t="s">
        <v>0</v>
      </c>
    </row>
    <row r="3" spans="1:16" ht="107.25" thickTop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19" t="s">
        <v>16</v>
      </c>
    </row>
    <row r="4" spans="1:19" ht="19.5" customHeight="1">
      <c r="A4" s="17" t="s">
        <v>18</v>
      </c>
      <c r="B4" s="5" t="s">
        <v>17</v>
      </c>
      <c r="C4" s="6">
        <v>2.65</v>
      </c>
      <c r="D4" s="6">
        <v>41</v>
      </c>
      <c r="E4" s="6">
        <v>16.7</v>
      </c>
      <c r="F4" s="6">
        <v>11.3</v>
      </c>
      <c r="G4" s="7">
        <v>12.4</v>
      </c>
      <c r="H4" s="8">
        <v>33.9</v>
      </c>
      <c r="I4" s="6">
        <v>1500</v>
      </c>
      <c r="J4" s="8">
        <v>126.1</v>
      </c>
      <c r="K4" s="8">
        <v>186.4</v>
      </c>
      <c r="L4" s="6">
        <v>700</v>
      </c>
      <c r="M4" s="6">
        <f>I4-L4</f>
        <v>800</v>
      </c>
      <c r="N4" s="8">
        <v>83.4</v>
      </c>
      <c r="O4" s="8">
        <f>C4*M4</f>
        <v>2120</v>
      </c>
      <c r="P4" s="20">
        <f>C4*N4</f>
        <v>221.01000000000002</v>
      </c>
      <c r="Q4" s="9"/>
      <c r="R4" s="9"/>
      <c r="S4" s="9"/>
    </row>
    <row r="5" spans="1:19" ht="19.5" customHeight="1">
      <c r="A5" s="17" t="s">
        <v>19</v>
      </c>
      <c r="B5" s="5" t="s">
        <v>17</v>
      </c>
      <c r="C5" s="6">
        <v>1.26</v>
      </c>
      <c r="D5" s="6">
        <v>26</v>
      </c>
      <c r="E5" s="10">
        <v>10.6</v>
      </c>
      <c r="F5" s="10">
        <v>8.6</v>
      </c>
      <c r="G5" s="10">
        <v>9.5</v>
      </c>
      <c r="H5" s="8">
        <v>23</v>
      </c>
      <c r="I5" s="8">
        <v>2533</v>
      </c>
      <c r="J5" s="8">
        <v>43.3</v>
      </c>
      <c r="K5" s="8">
        <v>109.8</v>
      </c>
      <c r="L5" s="8">
        <v>1200</v>
      </c>
      <c r="M5" s="6">
        <f>I5-L5</f>
        <v>1333</v>
      </c>
      <c r="N5" s="8">
        <f>((J5*M5)/1000)*0.7</f>
        <v>40.40322999999999</v>
      </c>
      <c r="O5" s="8">
        <f>C5*M5</f>
        <v>1679.58</v>
      </c>
      <c r="P5" s="20">
        <f>C5*N5</f>
        <v>50.90806979999999</v>
      </c>
      <c r="Q5" s="11"/>
      <c r="R5" s="9"/>
      <c r="S5" s="9"/>
    </row>
    <row r="6" spans="1:19" ht="19.5" customHeight="1">
      <c r="A6" s="18" t="s">
        <v>20</v>
      </c>
      <c r="B6" s="12" t="s">
        <v>17</v>
      </c>
      <c r="C6" s="13">
        <v>0.93</v>
      </c>
      <c r="D6" s="13">
        <v>26</v>
      </c>
      <c r="E6" s="14">
        <v>12.3</v>
      </c>
      <c r="F6" s="14">
        <v>10.1</v>
      </c>
      <c r="G6" s="14">
        <v>11.1</v>
      </c>
      <c r="H6" s="15">
        <v>28.8</v>
      </c>
      <c r="I6" s="15">
        <v>2533</v>
      </c>
      <c r="J6" s="15">
        <v>65.1</v>
      </c>
      <c r="K6" s="15">
        <v>161.9</v>
      </c>
      <c r="L6" s="15">
        <v>1200</v>
      </c>
      <c r="M6" s="15">
        <f>I6-L6</f>
        <v>1333</v>
      </c>
      <c r="N6" s="15">
        <v>58.6</v>
      </c>
      <c r="O6" s="15">
        <f>M6*C6</f>
        <v>1239.69</v>
      </c>
      <c r="P6" s="21">
        <f>N6*C6</f>
        <v>54.498000000000005</v>
      </c>
      <c r="Q6" s="9"/>
      <c r="R6" s="9"/>
      <c r="S6" s="9"/>
    </row>
    <row r="7" spans="1:19" ht="22.5" customHeight="1">
      <c r="A7" s="17" t="s">
        <v>21</v>
      </c>
      <c r="B7" s="5" t="s">
        <v>17</v>
      </c>
      <c r="C7" s="6">
        <v>1.15</v>
      </c>
      <c r="D7" s="6">
        <v>26</v>
      </c>
      <c r="E7" s="10">
        <v>9.6</v>
      </c>
      <c r="F7" s="10">
        <v>8.3</v>
      </c>
      <c r="G7" s="10">
        <v>9.3</v>
      </c>
      <c r="H7" s="8">
        <v>20.8</v>
      </c>
      <c r="I7" s="8">
        <v>2800</v>
      </c>
      <c r="J7" s="8">
        <v>34.4</v>
      </c>
      <c r="K7" s="8">
        <v>96.9</v>
      </c>
      <c r="L7" s="8">
        <v>1200</v>
      </c>
      <c r="M7" s="8">
        <f>I7-L7</f>
        <v>1600</v>
      </c>
      <c r="N7" s="8">
        <f>((J7*M7)/1000)*0.7</f>
        <v>38.528</v>
      </c>
      <c r="O7" s="8">
        <f>M7*C7</f>
        <v>1839.9999999999998</v>
      </c>
      <c r="P7" s="20">
        <f>N7*C7</f>
        <v>44.307199999999995</v>
      </c>
      <c r="Q7" s="9"/>
      <c r="R7" s="9"/>
      <c r="S7" s="9"/>
    </row>
    <row r="8" spans="1:17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 t="s">
        <v>23</v>
      </c>
      <c r="P8" s="23">
        <f>SUM(P4:P7)</f>
        <v>370.7232698</v>
      </c>
      <c r="Q8" s="22" t="s">
        <v>22</v>
      </c>
    </row>
    <row r="10" ht="12.75">
      <c r="P10" s="16"/>
    </row>
  </sheetData>
  <printOptions/>
  <pageMargins left="0.19" right="0.2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Skógrækt ríkisins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larus</dc:creator>
  <cp:keywords/>
  <dc:description/>
  <cp:lastModifiedBy> </cp:lastModifiedBy>
  <cp:lastPrinted>2009-12-18T13:47:54Z</cp:lastPrinted>
  <dcterms:created xsi:type="dcterms:W3CDTF">2009-12-17T22:50:18Z</dcterms:created>
  <dcterms:modified xsi:type="dcterms:W3CDTF">2009-12-18T13:48:02Z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